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Łowiectwo\2025\do przetargu ZUL\rafał\"/>
    </mc:Choice>
  </mc:AlternateContent>
  <xr:revisionPtr revIDLastSave="0" documentId="8_{54B57DB8-0A8D-4733-ADDE-D89BDFBCAE8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5" i="1" l="1"/>
  <c r="L97" i="1"/>
  <c r="L98" i="1"/>
  <c r="K97" i="1"/>
  <c r="K98" i="1"/>
  <c r="K95" i="1"/>
  <c r="K90" i="1"/>
  <c r="L90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I91" i="1"/>
  <c r="K91" i="1" s="1"/>
  <c r="L91" i="1" s="1"/>
  <c r="I92" i="1"/>
  <c r="K92" i="1" s="1"/>
  <c r="L92" i="1" s="1"/>
  <c r="I93" i="1"/>
  <c r="K93" i="1" s="1"/>
  <c r="L93" i="1" s="1"/>
  <c r="I94" i="1"/>
  <c r="K94" i="1" s="1"/>
  <c r="L94" i="1" s="1"/>
  <c r="I95" i="1"/>
  <c r="I96" i="1"/>
  <c r="K96" i="1" s="1"/>
  <c r="L96" i="1" s="1"/>
  <c r="I97" i="1"/>
  <c r="I98" i="1"/>
  <c r="I82" i="1"/>
  <c r="K82" i="1" s="1"/>
  <c r="L82" i="1" s="1"/>
</calcChain>
</file>

<file path=xl/sharedStrings.xml><?xml version="1.0" encoding="utf-8"?>
<sst xmlns="http://schemas.openxmlformats.org/spreadsheetml/2006/main" count="291" uniqueCount="180">
  <si>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</si>
  <si>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</si>
  <si>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</si>
  <si>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</si>
  <si>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</si>
  <si>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</si>
  <si>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</si>
  <si>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</si>
  <si>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</si>
  <si>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</si>
  <si>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</si>
  <si>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</si>
  <si>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</si>
  <si>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</si>
  <si>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</si>
  <si>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</si>
  <si>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</si>
  <si>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</si>
  <si>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</si>
  <si>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</si>
  <si>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</si>
  <si>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</si>
  <si>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</si>
  <si>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</si>
  <si>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</si>
  <si>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</si>
  <si>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</si>
  <si>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</si>
  <si>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46</t>
  </si>
  <si>
    <t>OPR-UC</t>
  </si>
  <si>
    <t>Opryskiwanie upraw opryskiwaczem - ciągnikowym (nie dotyczy szkółek)</t>
  </si>
  <si>
    <t>84</t>
  </si>
  <si>
    <t>WYK WAŁK</t>
  </si>
  <si>
    <t>Przygotowanie gleby pługofrezarką</t>
  </si>
  <si>
    <t>KMTR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</si>
  <si>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</si>
  <si>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</si>
  <si>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</si>
  <si>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</si>
  <si>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</si>
  <si>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</si>
  <si>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</si>
  <si>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</si>
  <si>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</si>
  <si>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</si>
  <si>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</si>
  <si>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</si>
  <si>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</si>
  <si>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</si>
  <si>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</si>
  <si>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</si>
  <si>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</si>
  <si>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</si>
  <si>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</si>
  <si>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</si>
  <si>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</si>
  <si>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</si>
  <si>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</si>
  <si>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</si>
  <si>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</si>
  <si>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</si>
  <si>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</si>
  <si>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</si>
  <si>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</si>
  <si>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</si>
  <si>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</si>
  <si>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</si>
  <si>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</si>
  <si>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</si>
  <si>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</si>
  <si>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</si>
  <si>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</si>
  <si>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</si>
  <si>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</si>
  <si>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</si>
  <si>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</si>
  <si>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</si>
  <si>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</si>
  <si>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</si>
  <si>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</si>
  <si>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</si>
  <si>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</si>
  <si>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</si>
  <si>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</si>
  <si>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</si>
  <si>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</si>
  <si>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</si>
  <si>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</si>
  <si>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</si>
  <si>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</si>
  <si>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</si>
  <si>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</si>
  <si>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</si>
  <si>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</si>
  <si>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</si>
  <si>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</si>
  <si>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</si>
  <si>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</si>
  <si>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</si>
  <si>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</si>
  <si>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</si>
  <si>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</si>
  <si>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</si>
  <si>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</si>
  <si>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</si>
  <si>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</si>
  <si>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600</t>
  </si>
  <si>
    <t>ŁR-ORKA</t>
  </si>
  <si>
    <t>Głęboka orka</t>
  </si>
  <si>
    <t>603</t>
  </si>
  <si>
    <t>ŁR-AGRE</t>
  </si>
  <si>
    <t>Agregatowanie</t>
  </si>
  <si>
    <t>605</t>
  </si>
  <si>
    <t>ŁR-BRON</t>
  </si>
  <si>
    <t>Bronowanie</t>
  </si>
  <si>
    <t>606</t>
  </si>
  <si>
    <t>ŁR-TAL</t>
  </si>
  <si>
    <t>Talerzowanie</t>
  </si>
  <si>
    <t>607</t>
  </si>
  <si>
    <t>ŁR-REDL</t>
  </si>
  <si>
    <t>Redlenie</t>
  </si>
  <si>
    <t>610</t>
  </si>
  <si>
    <t>ŁR-PORZPO</t>
  </si>
  <si>
    <t>Porządkowanie pól przez rozdrabnianie pozostałości po uprawach, w celu przygotowania do dalszego użytkowania</t>
  </si>
  <si>
    <t>613</t>
  </si>
  <si>
    <t>ŁR-NAWM</t>
  </si>
  <si>
    <t>Wysiew nawozów sztucznych</t>
  </si>
  <si>
    <t>614</t>
  </si>
  <si>
    <t>ŁR-WAPN</t>
  </si>
  <si>
    <t>Wapnowanie</t>
  </si>
  <si>
    <t>617</t>
  </si>
  <si>
    <t>ŁR-WYSNAS</t>
  </si>
  <si>
    <t>Wysiew nasion siewnikiem zbożowym</t>
  </si>
  <si>
    <t>618</t>
  </si>
  <si>
    <t>ŁR-WYSNP</t>
  </si>
  <si>
    <t>Wysiew nasion siewnikiem punktowym</t>
  </si>
  <si>
    <t>620</t>
  </si>
  <si>
    <t>ŁR-SADZT</t>
  </si>
  <si>
    <t>Sadzenie bulw topinamburu lub ziemniaków</t>
  </si>
  <si>
    <t>624</t>
  </si>
  <si>
    <t>ŁR-OPRYSK</t>
  </si>
  <si>
    <t>Mechaniczny oprysk chemiczny</t>
  </si>
  <si>
    <t>626</t>
  </si>
  <si>
    <t>ŁR-KOSZR</t>
  </si>
  <si>
    <t>Koszenie trawy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</si>
  <si>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</si>
  <si>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</si>
  <si>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</si>
  <si>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</si>
  <si>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</si>
  <si>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</si>
  <si>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</si>
  <si>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</si>
  <si>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</si>
  <si>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</si>
  <si>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</si>
  <si>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</si>
  <si>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</si>
  <si>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</si>
  <si>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</si>
  <si>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</si>
  <si>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</si>
  <si>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</si>
  <si>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</si>
  <si>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</si>
  <si>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 xml:space="preserve">Załącznik nr 2.2.2. do SWZ </t>
  </si>
  <si>
    <t>(Nazwa i adres wykonawcy)</t>
  </si>
  <si>
    <t>____________________________, dnia ______________</t>
  </si>
  <si>
    <t>WYCENA WARTOŚCI ZAMÓWIENIA DLA POSZCZEGÓLNYCH PRAC</t>
  </si>
  <si>
    <t>Skarb Państwa</t>
  </si>
  <si>
    <t>Państwowe Gospodarstwo Leśne Lasy Państwowe</t>
  </si>
  <si>
    <t>Nadleśnictwo Lubartów</t>
  </si>
  <si>
    <t xml:space="preserve">21-100 Lubartów; Gen. Kleeberga 17             </t>
  </si>
  <si>
    <t>Kosztorys inwestorski na przetarg nieograniczony na „Wykonywanie usług z zakresu gospodarki leśnej na terenie Nadleśnictwa Lubartów w roku 2026''  na pakiet: 02,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</si>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</sst>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39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5"/>
  <sheetViews>
    <sheetView tabSelected="1" topLeftCell="A73" workbookViewId="0">
      <selection activeCell="O103" sqref="O103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</cols>
  <sheetData>
    <row r="1" spans="2:14" s="1" customFormat="1" ht="5.25" customHeight="1" x14ac:dyDescent="0.2"/>
    <row r="2" spans="2:14" s="1" customFormat="1" ht="17.100000000000001" customHeight="1" x14ac:dyDescent="0.2">
      <c r="J2" s="20"/>
      <c r="K2" s="20"/>
      <c r="L2" s="20"/>
      <c r="M2" s="20"/>
      <c r="N2" s="20"/>
    </row>
    <row r="3" spans="2:14" s="1" customFormat="1" ht="17.100000000000001" customHeight="1" x14ac:dyDescent="0.2">
      <c r="J3" s="20" t="s">
        <v>165</v>
      </c>
      <c r="K3" s="20"/>
      <c r="L3" s="20"/>
      <c r="M3" s="20"/>
      <c r="N3" s="20"/>
    </row>
    <row r="4" spans="2:14" s="1" customFormat="1" ht="11.1" customHeight="1" x14ac:dyDescent="0.2"/>
    <row r="5" spans="2:14" s="1" customFormat="1" ht="2.65" customHeight="1" x14ac:dyDescent="0.2">
      <c r="B5" s="14"/>
      <c r="C5" s="14"/>
      <c r="D5" s="14"/>
      <c r="E5" s="14"/>
    </row>
    <row r="6" spans="2:14" s="1" customFormat="1" ht="28.7" customHeight="1" x14ac:dyDescent="0.2"/>
    <row r="7" spans="2:14" s="1" customFormat="1" ht="2.65" customHeight="1" x14ac:dyDescent="0.2">
      <c r="B7" s="14"/>
      <c r="C7" s="14"/>
      <c r="D7" s="14"/>
      <c r="E7" s="14"/>
    </row>
    <row r="8" spans="2:14" s="1" customFormat="1" ht="28.7" customHeight="1" x14ac:dyDescent="0.2"/>
    <row r="9" spans="2:14" s="1" customFormat="1" ht="5.25" customHeight="1" x14ac:dyDescent="0.2">
      <c r="B9" s="14"/>
      <c r="C9" s="14"/>
      <c r="D9" s="14"/>
      <c r="E9" s="14"/>
    </row>
    <row r="10" spans="2:14" s="1" customFormat="1" ht="4.3499999999999996" customHeight="1" x14ac:dyDescent="0.2"/>
    <row r="11" spans="2:14" s="1" customFormat="1" ht="6.95" customHeight="1" x14ac:dyDescent="0.2">
      <c r="B11" s="11" t="s">
        <v>166</v>
      </c>
      <c r="C11" s="11"/>
      <c r="D11" s="11"/>
      <c r="E11" s="11"/>
    </row>
    <row r="12" spans="2:14" s="1" customFormat="1" ht="12.2" customHeight="1" x14ac:dyDescent="0.2">
      <c r="B12" s="11"/>
      <c r="C12" s="11"/>
      <c r="D12" s="11"/>
      <c r="E12" s="11"/>
      <c r="H12" s="18" t="s">
        <v>167</v>
      </c>
      <c r="I12" s="18"/>
      <c r="J12" s="18"/>
      <c r="K12" s="18"/>
      <c r="L12" s="18"/>
      <c r="M12" s="18"/>
    </row>
    <row r="13" spans="2:14" s="1" customFormat="1" ht="7.9" customHeight="1" x14ac:dyDescent="0.2">
      <c r="H13" s="18"/>
      <c r="I13" s="18"/>
      <c r="J13" s="18"/>
      <c r="K13" s="18"/>
      <c r="L13" s="18"/>
      <c r="M13" s="18"/>
    </row>
    <row r="14" spans="2:14" s="1" customFormat="1" ht="14.45" customHeight="1" x14ac:dyDescent="0.2"/>
    <row r="15" spans="2:14" s="1" customFormat="1" ht="24" customHeight="1" x14ac:dyDescent="0.2">
      <c r="F15" s="17" t="s">
        <v>168</v>
      </c>
      <c r="G15" s="17"/>
      <c r="H15" s="17"/>
      <c r="I15" s="17"/>
      <c r="J15" s="17"/>
    </row>
    <row r="16" spans="2:14" s="1" customFormat="1" ht="46.35" customHeight="1" x14ac:dyDescent="0.2"/>
    <row r="17" spans="2:12" s="1" customFormat="1" ht="20.85" customHeight="1" x14ac:dyDescent="0.2">
      <c r="C17" s="13" t="s">
        <v>169</v>
      </c>
      <c r="D17" s="13"/>
      <c r="E17" s="13"/>
    </row>
    <row r="18" spans="2:12" s="1" customFormat="1" ht="2.65" customHeight="1" x14ac:dyDescent="0.2"/>
    <row r="19" spans="2:12" s="1" customFormat="1" ht="20.85" customHeight="1" x14ac:dyDescent="0.2">
      <c r="C19" s="13" t="s">
        <v>170</v>
      </c>
      <c r="D19" s="13"/>
      <c r="E19" s="13"/>
    </row>
    <row r="20" spans="2:12" s="1" customFormat="1" ht="2.65" customHeight="1" x14ac:dyDescent="0.2"/>
    <row r="21" spans="2:12" s="1" customFormat="1" ht="20.85" customHeight="1" x14ac:dyDescent="0.2">
      <c r="C21" s="13" t="s">
        <v>171</v>
      </c>
      <c r="D21" s="13"/>
      <c r="E21" s="13"/>
    </row>
    <row r="22" spans="2:12" s="1" customFormat="1" ht="2.65" customHeight="1" x14ac:dyDescent="0.2"/>
    <row r="23" spans="2:12" s="1" customFormat="1" ht="20.85" customHeight="1" x14ac:dyDescent="0.2">
      <c r="C23" s="13" t="s">
        <v>172</v>
      </c>
      <c r="D23" s="13"/>
      <c r="E23" s="13"/>
    </row>
    <row r="24" spans="2:12" s="1" customFormat="1" ht="34.700000000000003" customHeight="1" x14ac:dyDescent="0.2"/>
    <row r="25" spans="2:12" s="1" customFormat="1" ht="50.1" customHeight="1" x14ac:dyDescent="0.2">
      <c r="B25" s="12" t="s">
        <v>173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2:12" s="1" customFormat="1" ht="70.900000000000006" customHeight="1" x14ac:dyDescent="0.2"/>
    <row r="27" spans="2:12" s="1" customFormat="1" ht="3.2" customHeight="1" x14ac:dyDescent="0.2"/>
    <row r="28" spans="2:12" s="1" customFormat="1" ht="18.2" customHeight="1" x14ac:dyDescent="0.2">
      <c r="B28" s="13" t="s">
        <v>174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1175</v>
      </c>
      <c r="H31" s="8">
        <v>49.13</v>
      </c>
      <c r="I31" s="8">
        <v>57727.75</v>
      </c>
      <c r="J31" s="5">
        <v>8</v>
      </c>
      <c r="K31" s="8">
        <v>4618.22</v>
      </c>
      <c r="L31" s="8">
        <v>62345.97</v>
      </c>
    </row>
    <row r="32" spans="2:12" s="1" customFormat="1" ht="3.2" customHeight="1" x14ac:dyDescent="0.2"/>
    <row r="33" spans="2:12" s="1" customFormat="1" ht="18.2" customHeight="1" x14ac:dyDescent="0.2">
      <c r="B33" s="13" t="s">
        <v>175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7443</v>
      </c>
      <c r="H36" s="8">
        <v>66.33</v>
      </c>
      <c r="I36" s="8">
        <v>493694.19</v>
      </c>
      <c r="J36" s="5">
        <v>8</v>
      </c>
      <c r="K36" s="8">
        <v>39495.54</v>
      </c>
      <c r="L36" s="8">
        <v>533189.73</v>
      </c>
    </row>
    <row r="37" spans="2:12" s="1" customFormat="1" ht="3.2" customHeight="1" x14ac:dyDescent="0.2"/>
    <row r="38" spans="2:12" s="1" customFormat="1" ht="18.2" customHeight="1" x14ac:dyDescent="0.2">
      <c r="B38" s="13" t="s">
        <v>176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2:12" s="1" customFormat="1" ht="5.25" customHeight="1" x14ac:dyDescent="0.2"/>
    <row r="40" spans="2:12" s="1" customFormat="1" ht="35.6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4268</v>
      </c>
      <c r="H41" s="8">
        <v>76.489999999999995</v>
      </c>
      <c r="I41" s="8">
        <v>326459.32</v>
      </c>
      <c r="J41" s="5">
        <v>8</v>
      </c>
      <c r="K41" s="8">
        <v>26116.75</v>
      </c>
      <c r="L41" s="8">
        <v>352576.07</v>
      </c>
    </row>
    <row r="42" spans="2:12" s="1" customFormat="1" ht="3.2" customHeight="1" x14ac:dyDescent="0.2"/>
    <row r="43" spans="2:12" s="1" customFormat="1" ht="18.2" customHeight="1" x14ac:dyDescent="0.2">
      <c r="B43" s="13" t="s">
        <v>177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2:12" s="1" customFormat="1" ht="5.25" customHeight="1" x14ac:dyDescent="0.2"/>
    <row r="45" spans="2:12" s="1" customFormat="1" ht="35.6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7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1339</v>
      </c>
      <c r="H46" s="8">
        <v>107.07</v>
      </c>
      <c r="I46" s="8">
        <v>143366.73000000001</v>
      </c>
      <c r="J46" s="5">
        <v>8</v>
      </c>
      <c r="K46" s="8">
        <v>11469.34</v>
      </c>
      <c r="L46" s="8">
        <v>154836.07</v>
      </c>
    </row>
    <row r="47" spans="2:12" s="1" customFormat="1" ht="3.2" customHeight="1" x14ac:dyDescent="0.2"/>
    <row r="48" spans="2:12" s="1" customFormat="1" ht="18.2" customHeight="1" x14ac:dyDescent="0.2">
      <c r="B48" s="13" t="s">
        <v>178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2:12" s="1" customFormat="1" ht="5.25" customHeight="1" x14ac:dyDescent="0.2"/>
    <row r="50" spans="2:12" s="1" customFormat="1" ht="35.6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10</v>
      </c>
    </row>
    <row r="51" spans="2:12" s="1" customFormat="1" ht="19.7" customHeight="1" x14ac:dyDescent="0.2">
      <c r="B51" s="5">
        <v>5</v>
      </c>
      <c r="C51" s="6" t="s">
        <v>11</v>
      </c>
      <c r="D51" s="6" t="s">
        <v>12</v>
      </c>
      <c r="E51" s="7" t="s">
        <v>13</v>
      </c>
      <c r="F51" s="6" t="s">
        <v>14</v>
      </c>
      <c r="G51" s="8">
        <v>2675</v>
      </c>
      <c r="H51" s="8">
        <v>96.47</v>
      </c>
      <c r="I51" s="8">
        <v>258057.25</v>
      </c>
      <c r="J51" s="5">
        <v>8</v>
      </c>
      <c r="K51" s="8">
        <v>20644.580000000002</v>
      </c>
      <c r="L51" s="8">
        <v>278701.83</v>
      </c>
    </row>
    <row r="52" spans="2:12" s="1" customFormat="1" ht="9" customHeight="1" x14ac:dyDescent="0.2"/>
    <row r="53" spans="2:12" s="1" customFormat="1" ht="35.6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10</v>
      </c>
    </row>
    <row r="54" spans="2:12" s="1" customFormat="1" ht="69.400000000000006" customHeight="1" x14ac:dyDescent="0.2">
      <c r="B54" s="5">
        <v>6</v>
      </c>
      <c r="C54" s="6" t="s">
        <v>15</v>
      </c>
      <c r="D54" s="6" t="s">
        <v>16</v>
      </c>
      <c r="E54" s="9" t="s">
        <v>17</v>
      </c>
      <c r="F54" s="6" t="s">
        <v>18</v>
      </c>
      <c r="G54" s="8">
        <v>1.84</v>
      </c>
      <c r="H54" s="8">
        <v>1293.29</v>
      </c>
      <c r="I54" s="8">
        <v>2379.65</v>
      </c>
      <c r="J54" s="5">
        <v>8</v>
      </c>
      <c r="K54" s="8">
        <v>190.37</v>
      </c>
      <c r="L54" s="8">
        <v>2570.02</v>
      </c>
    </row>
    <row r="55" spans="2:12" s="1" customFormat="1" ht="28.7" customHeight="1" x14ac:dyDescent="0.2">
      <c r="B55" s="5">
        <v>7</v>
      </c>
      <c r="C55" s="6" t="s">
        <v>19</v>
      </c>
      <c r="D55" s="6" t="s">
        <v>20</v>
      </c>
      <c r="E55" s="7" t="s">
        <v>21</v>
      </c>
      <c r="F55" s="6" t="s">
        <v>18</v>
      </c>
      <c r="G55" s="8">
        <v>26.17</v>
      </c>
      <c r="H55" s="8">
        <v>3400.33</v>
      </c>
      <c r="I55" s="8">
        <v>88986.64</v>
      </c>
      <c r="J55" s="5">
        <v>8</v>
      </c>
      <c r="K55" s="8">
        <v>7118.93</v>
      </c>
      <c r="L55" s="8">
        <v>96105.57</v>
      </c>
    </row>
    <row r="56" spans="2:12" s="1" customFormat="1" ht="19.7" customHeight="1" x14ac:dyDescent="0.2">
      <c r="B56" s="5">
        <v>8</v>
      </c>
      <c r="C56" s="6" t="s">
        <v>22</v>
      </c>
      <c r="D56" s="6" t="s">
        <v>23</v>
      </c>
      <c r="E56" s="7" t="s">
        <v>24</v>
      </c>
      <c r="F56" s="6" t="s">
        <v>18</v>
      </c>
      <c r="G56" s="8">
        <v>26.17</v>
      </c>
      <c r="H56" s="8">
        <v>3224.37</v>
      </c>
      <c r="I56" s="8">
        <v>84381.759999999995</v>
      </c>
      <c r="J56" s="5">
        <v>8</v>
      </c>
      <c r="K56" s="8">
        <v>6750.54</v>
      </c>
      <c r="L56" s="8">
        <v>91132.3</v>
      </c>
    </row>
    <row r="57" spans="2:12" s="1" customFormat="1" ht="19.7" customHeight="1" x14ac:dyDescent="0.2">
      <c r="B57" s="5">
        <v>9</v>
      </c>
      <c r="C57" s="6" t="s">
        <v>25</v>
      </c>
      <c r="D57" s="6" t="s">
        <v>26</v>
      </c>
      <c r="E57" s="7" t="s">
        <v>27</v>
      </c>
      <c r="F57" s="6" t="s">
        <v>18</v>
      </c>
      <c r="G57" s="8">
        <v>18.32</v>
      </c>
      <c r="H57" s="8">
        <v>1484.7</v>
      </c>
      <c r="I57" s="8">
        <v>27199.7</v>
      </c>
      <c r="J57" s="5">
        <v>8</v>
      </c>
      <c r="K57" s="8">
        <v>2175.98</v>
      </c>
      <c r="L57" s="8">
        <v>29375.68</v>
      </c>
    </row>
    <row r="58" spans="2:12" s="1" customFormat="1" ht="28.7" customHeight="1" x14ac:dyDescent="0.2">
      <c r="B58" s="5">
        <v>10</v>
      </c>
      <c r="C58" s="6" t="s">
        <v>28</v>
      </c>
      <c r="D58" s="6" t="s">
        <v>29</v>
      </c>
      <c r="E58" s="7" t="s">
        <v>30</v>
      </c>
      <c r="F58" s="6" t="s">
        <v>18</v>
      </c>
      <c r="G58" s="8">
        <v>0.57999999999999996</v>
      </c>
      <c r="H58" s="8">
        <v>127.76</v>
      </c>
      <c r="I58" s="8">
        <v>74.099999999999994</v>
      </c>
      <c r="J58" s="5">
        <v>8</v>
      </c>
      <c r="K58" s="8">
        <v>5.93</v>
      </c>
      <c r="L58" s="8">
        <v>80.03</v>
      </c>
    </row>
    <row r="59" spans="2:12" s="1" customFormat="1" ht="19.7" customHeight="1" x14ac:dyDescent="0.2">
      <c r="B59" s="5">
        <v>11</v>
      </c>
      <c r="C59" s="6" t="s">
        <v>31</v>
      </c>
      <c r="D59" s="6" t="s">
        <v>32</v>
      </c>
      <c r="E59" s="7" t="s">
        <v>33</v>
      </c>
      <c r="F59" s="6" t="s">
        <v>34</v>
      </c>
      <c r="G59" s="8">
        <v>22.12</v>
      </c>
      <c r="H59" s="8">
        <v>510.54</v>
      </c>
      <c r="I59" s="8">
        <v>11293.14</v>
      </c>
      <c r="J59" s="5">
        <v>8</v>
      </c>
      <c r="K59" s="8">
        <v>903.45</v>
      </c>
      <c r="L59" s="8">
        <v>12196.59</v>
      </c>
    </row>
    <row r="60" spans="2:12" s="1" customFormat="1" ht="19.7" customHeight="1" x14ac:dyDescent="0.2">
      <c r="B60" s="5">
        <v>12</v>
      </c>
      <c r="C60" s="6" t="s">
        <v>35</v>
      </c>
      <c r="D60" s="6" t="s">
        <v>36</v>
      </c>
      <c r="E60" s="7" t="s">
        <v>37</v>
      </c>
      <c r="F60" s="6" t="s">
        <v>14</v>
      </c>
      <c r="G60" s="8">
        <v>46</v>
      </c>
      <c r="H60" s="8">
        <v>111.32</v>
      </c>
      <c r="I60" s="8">
        <v>5120.72</v>
      </c>
      <c r="J60" s="5">
        <v>8</v>
      </c>
      <c r="K60" s="8">
        <v>409.66</v>
      </c>
      <c r="L60" s="8">
        <v>5530.38</v>
      </c>
    </row>
    <row r="61" spans="2:12" s="1" customFormat="1" ht="19.7" customHeight="1" x14ac:dyDescent="0.2">
      <c r="B61" s="5">
        <v>13</v>
      </c>
      <c r="C61" s="6" t="s">
        <v>38</v>
      </c>
      <c r="D61" s="6" t="s">
        <v>39</v>
      </c>
      <c r="E61" s="7" t="s">
        <v>40</v>
      </c>
      <c r="F61" s="6" t="s">
        <v>41</v>
      </c>
      <c r="G61" s="8">
        <v>23.25</v>
      </c>
      <c r="H61" s="8">
        <v>1589.28</v>
      </c>
      <c r="I61" s="8">
        <v>36950.76</v>
      </c>
      <c r="J61" s="5">
        <v>8</v>
      </c>
      <c r="K61" s="8">
        <v>2956.06</v>
      </c>
      <c r="L61" s="8">
        <v>39906.82</v>
      </c>
    </row>
    <row r="62" spans="2:12" s="1" customFormat="1" ht="19.7" customHeight="1" x14ac:dyDescent="0.2">
      <c r="B62" s="5">
        <v>14</v>
      </c>
      <c r="C62" s="6" t="s">
        <v>42</v>
      </c>
      <c r="D62" s="6" t="s">
        <v>43</v>
      </c>
      <c r="E62" s="7" t="s">
        <v>44</v>
      </c>
      <c r="F62" s="6" t="s">
        <v>41</v>
      </c>
      <c r="G62" s="8">
        <v>103.87</v>
      </c>
      <c r="H62" s="8">
        <v>758.25</v>
      </c>
      <c r="I62" s="8">
        <v>78759.429999999993</v>
      </c>
      <c r="J62" s="5">
        <v>8</v>
      </c>
      <c r="K62" s="8">
        <v>6300.75</v>
      </c>
      <c r="L62" s="8">
        <v>85060.18</v>
      </c>
    </row>
    <row r="63" spans="2:12" s="1" customFormat="1" ht="28.7" customHeight="1" x14ac:dyDescent="0.2">
      <c r="B63" s="5">
        <v>15</v>
      </c>
      <c r="C63" s="6" t="s">
        <v>45</v>
      </c>
      <c r="D63" s="6" t="s">
        <v>46</v>
      </c>
      <c r="E63" s="7" t="s">
        <v>47</v>
      </c>
      <c r="F63" s="6" t="s">
        <v>41</v>
      </c>
      <c r="G63" s="8">
        <v>11.87</v>
      </c>
      <c r="H63" s="8">
        <v>1413.88</v>
      </c>
      <c r="I63" s="8">
        <v>16782.759999999998</v>
      </c>
      <c r="J63" s="5">
        <v>8</v>
      </c>
      <c r="K63" s="8">
        <v>1342.62</v>
      </c>
      <c r="L63" s="8">
        <v>18125.38</v>
      </c>
    </row>
    <row r="64" spans="2:12" s="1" customFormat="1" ht="19.7" customHeight="1" x14ac:dyDescent="0.2">
      <c r="B64" s="5">
        <v>16</v>
      </c>
      <c r="C64" s="6" t="s">
        <v>48</v>
      </c>
      <c r="D64" s="6" t="s">
        <v>49</v>
      </c>
      <c r="E64" s="7" t="s">
        <v>50</v>
      </c>
      <c r="F64" s="6" t="s">
        <v>41</v>
      </c>
      <c r="G64" s="8">
        <v>134.63999999999999</v>
      </c>
      <c r="H64" s="8">
        <v>42.13</v>
      </c>
      <c r="I64" s="8">
        <v>5672.38</v>
      </c>
      <c r="J64" s="5">
        <v>8</v>
      </c>
      <c r="K64" s="8">
        <v>453.79</v>
      </c>
      <c r="L64" s="8">
        <v>6126.17</v>
      </c>
    </row>
    <row r="65" spans="2:12" s="1" customFormat="1" ht="28.7" customHeight="1" x14ac:dyDescent="0.2">
      <c r="B65" s="5">
        <v>17</v>
      </c>
      <c r="C65" s="6" t="s">
        <v>51</v>
      </c>
      <c r="D65" s="6" t="s">
        <v>52</v>
      </c>
      <c r="E65" s="7" t="s">
        <v>53</v>
      </c>
      <c r="F65" s="6" t="s">
        <v>18</v>
      </c>
      <c r="G65" s="8">
        <v>49</v>
      </c>
      <c r="H65" s="8">
        <v>1270.82</v>
      </c>
      <c r="I65" s="8">
        <v>62270.18</v>
      </c>
      <c r="J65" s="5">
        <v>8</v>
      </c>
      <c r="K65" s="8">
        <v>4981.6099999999997</v>
      </c>
      <c r="L65" s="8">
        <v>67251.789999999994</v>
      </c>
    </row>
    <row r="66" spans="2:12" s="1" customFormat="1" ht="28.7" customHeight="1" x14ac:dyDescent="0.2">
      <c r="B66" s="5">
        <v>18</v>
      </c>
      <c r="C66" s="6" t="s">
        <v>54</v>
      </c>
      <c r="D66" s="6" t="s">
        <v>55</v>
      </c>
      <c r="E66" s="7" t="s">
        <v>56</v>
      </c>
      <c r="F66" s="6" t="s">
        <v>18</v>
      </c>
      <c r="G66" s="8">
        <v>72.290000000000006</v>
      </c>
      <c r="H66" s="8">
        <v>2215.65</v>
      </c>
      <c r="I66" s="8">
        <v>160169.34</v>
      </c>
      <c r="J66" s="5">
        <v>8</v>
      </c>
      <c r="K66" s="8">
        <v>12813.55</v>
      </c>
      <c r="L66" s="8">
        <v>172982.89</v>
      </c>
    </row>
    <row r="67" spans="2:12" s="1" customFormat="1" ht="28.7" customHeight="1" x14ac:dyDescent="0.2">
      <c r="B67" s="5">
        <v>19</v>
      </c>
      <c r="C67" s="6" t="s">
        <v>57</v>
      </c>
      <c r="D67" s="6" t="s">
        <v>58</v>
      </c>
      <c r="E67" s="7" t="s">
        <v>59</v>
      </c>
      <c r="F67" s="6" t="s">
        <v>18</v>
      </c>
      <c r="G67" s="8">
        <v>25</v>
      </c>
      <c r="H67" s="8">
        <v>3554.2</v>
      </c>
      <c r="I67" s="8">
        <v>88855</v>
      </c>
      <c r="J67" s="5">
        <v>8</v>
      </c>
      <c r="K67" s="8">
        <v>7108.4</v>
      </c>
      <c r="L67" s="8">
        <v>95963.4</v>
      </c>
    </row>
    <row r="68" spans="2:12" s="1" customFormat="1" ht="19.7" customHeight="1" x14ac:dyDescent="0.2">
      <c r="B68" s="5">
        <v>20</v>
      </c>
      <c r="C68" s="6" t="s">
        <v>60</v>
      </c>
      <c r="D68" s="6" t="s">
        <v>61</v>
      </c>
      <c r="E68" s="7" t="s">
        <v>62</v>
      </c>
      <c r="F68" s="6" t="s">
        <v>18</v>
      </c>
      <c r="G68" s="8">
        <v>5.32</v>
      </c>
      <c r="H68" s="8">
        <v>345.7</v>
      </c>
      <c r="I68" s="8">
        <v>1839.12</v>
      </c>
      <c r="J68" s="5">
        <v>8</v>
      </c>
      <c r="K68" s="8">
        <v>147.13</v>
      </c>
      <c r="L68" s="8">
        <v>1986.25</v>
      </c>
    </row>
    <row r="69" spans="2:12" s="1" customFormat="1" ht="19.7" customHeight="1" x14ac:dyDescent="0.2">
      <c r="B69" s="5">
        <v>21</v>
      </c>
      <c r="C69" s="6" t="s">
        <v>63</v>
      </c>
      <c r="D69" s="6" t="s">
        <v>64</v>
      </c>
      <c r="E69" s="7" t="s">
        <v>65</v>
      </c>
      <c r="F69" s="6" t="s">
        <v>18</v>
      </c>
      <c r="G69" s="8">
        <v>32.42</v>
      </c>
      <c r="H69" s="8">
        <v>2015.96</v>
      </c>
      <c r="I69" s="8">
        <v>65357.42</v>
      </c>
      <c r="J69" s="5">
        <v>8</v>
      </c>
      <c r="K69" s="8">
        <v>5228.59</v>
      </c>
      <c r="L69" s="8">
        <v>70586.009999999995</v>
      </c>
    </row>
    <row r="70" spans="2:12" s="1" customFormat="1" ht="19.7" customHeight="1" x14ac:dyDescent="0.2">
      <c r="B70" s="5">
        <v>22</v>
      </c>
      <c r="C70" s="6" t="s">
        <v>66</v>
      </c>
      <c r="D70" s="6" t="s">
        <v>67</v>
      </c>
      <c r="E70" s="7" t="s">
        <v>68</v>
      </c>
      <c r="F70" s="6" t="s">
        <v>18</v>
      </c>
      <c r="G70" s="8">
        <v>18.34</v>
      </c>
      <c r="H70" s="8">
        <v>1735.19</v>
      </c>
      <c r="I70" s="8">
        <v>31823.38</v>
      </c>
      <c r="J70" s="5">
        <v>8</v>
      </c>
      <c r="K70" s="8">
        <v>2545.87</v>
      </c>
      <c r="L70" s="8">
        <v>34369.25</v>
      </c>
    </row>
    <row r="71" spans="2:12" s="1" customFormat="1" ht="28.7" customHeight="1" x14ac:dyDescent="0.2">
      <c r="B71" s="5">
        <v>23</v>
      </c>
      <c r="C71" s="6" t="s">
        <v>69</v>
      </c>
      <c r="D71" s="6" t="s">
        <v>70</v>
      </c>
      <c r="E71" s="7" t="s">
        <v>71</v>
      </c>
      <c r="F71" s="6" t="s">
        <v>18</v>
      </c>
      <c r="G71" s="8">
        <v>76.989999999999995</v>
      </c>
      <c r="H71" s="8">
        <v>1060.81</v>
      </c>
      <c r="I71" s="8">
        <v>81671.759999999995</v>
      </c>
      <c r="J71" s="5">
        <v>8</v>
      </c>
      <c r="K71" s="8">
        <v>6533.74</v>
      </c>
      <c r="L71" s="8">
        <v>88205.5</v>
      </c>
    </row>
    <row r="72" spans="2:12" s="1" customFormat="1" ht="19.7" customHeight="1" x14ac:dyDescent="0.2">
      <c r="B72" s="5">
        <v>24</v>
      </c>
      <c r="C72" s="6" t="s">
        <v>72</v>
      </c>
      <c r="D72" s="6" t="s">
        <v>73</v>
      </c>
      <c r="E72" s="7" t="s">
        <v>74</v>
      </c>
      <c r="F72" s="6" t="s">
        <v>75</v>
      </c>
      <c r="G72" s="8">
        <v>9.34</v>
      </c>
      <c r="H72" s="8">
        <v>728.89</v>
      </c>
      <c r="I72" s="8">
        <v>6807.83</v>
      </c>
      <c r="J72" s="5">
        <v>23</v>
      </c>
      <c r="K72" s="8">
        <v>1565.8</v>
      </c>
      <c r="L72" s="8">
        <v>8373.6299999999992</v>
      </c>
    </row>
    <row r="73" spans="2:12" s="1" customFormat="1" ht="19.7" customHeight="1" x14ac:dyDescent="0.2">
      <c r="B73" s="5">
        <v>25</v>
      </c>
      <c r="C73" s="6" t="s">
        <v>76</v>
      </c>
      <c r="D73" s="6" t="s">
        <v>77</v>
      </c>
      <c r="E73" s="7" t="s">
        <v>78</v>
      </c>
      <c r="F73" s="6" t="s">
        <v>75</v>
      </c>
      <c r="G73" s="8">
        <v>95.5</v>
      </c>
      <c r="H73" s="8">
        <v>426.47</v>
      </c>
      <c r="I73" s="8">
        <v>40727.89</v>
      </c>
      <c r="J73" s="5">
        <v>23</v>
      </c>
      <c r="K73" s="8">
        <v>9367.41</v>
      </c>
      <c r="L73" s="8">
        <v>50095.3</v>
      </c>
    </row>
    <row r="74" spans="2:12" s="1" customFormat="1" ht="19.7" customHeight="1" x14ac:dyDescent="0.2">
      <c r="B74" s="5">
        <v>26</v>
      </c>
      <c r="C74" s="6" t="s">
        <v>79</v>
      </c>
      <c r="D74" s="6" t="s">
        <v>80</v>
      </c>
      <c r="E74" s="7" t="s">
        <v>81</v>
      </c>
      <c r="F74" s="6" t="s">
        <v>82</v>
      </c>
      <c r="G74" s="8">
        <v>626</v>
      </c>
      <c r="H74" s="8">
        <v>64.11</v>
      </c>
      <c r="I74" s="8">
        <v>40132.86</v>
      </c>
      <c r="J74" s="5">
        <v>23</v>
      </c>
      <c r="K74" s="8">
        <v>9230.56</v>
      </c>
      <c r="L74" s="8">
        <v>49363.42</v>
      </c>
    </row>
    <row r="75" spans="2:12" s="1" customFormat="1" ht="19.7" customHeight="1" x14ac:dyDescent="0.2">
      <c r="B75" s="5">
        <v>27</v>
      </c>
      <c r="C75" s="6" t="s">
        <v>83</v>
      </c>
      <c r="D75" s="6" t="s">
        <v>84</v>
      </c>
      <c r="E75" s="7" t="s">
        <v>85</v>
      </c>
      <c r="F75" s="6" t="s">
        <v>86</v>
      </c>
      <c r="G75" s="8">
        <v>310</v>
      </c>
      <c r="H75" s="8">
        <v>10.06</v>
      </c>
      <c r="I75" s="8">
        <v>3118.6</v>
      </c>
      <c r="J75" s="5">
        <v>8</v>
      </c>
      <c r="K75" s="8">
        <v>249.49</v>
      </c>
      <c r="L75" s="8">
        <v>3368.09</v>
      </c>
    </row>
    <row r="76" spans="2:12" s="1" customFormat="1" ht="19.7" customHeight="1" x14ac:dyDescent="0.2">
      <c r="B76" s="5">
        <v>28</v>
      </c>
      <c r="C76" s="6" t="s">
        <v>87</v>
      </c>
      <c r="D76" s="6" t="s">
        <v>88</v>
      </c>
      <c r="E76" s="7" t="s">
        <v>89</v>
      </c>
      <c r="F76" s="6" t="s">
        <v>86</v>
      </c>
      <c r="G76" s="8">
        <v>67</v>
      </c>
      <c r="H76" s="8">
        <v>46.64</v>
      </c>
      <c r="I76" s="8">
        <v>3124.88</v>
      </c>
      <c r="J76" s="5">
        <v>8</v>
      </c>
      <c r="K76" s="8">
        <v>249.99</v>
      </c>
      <c r="L76" s="8">
        <v>3374.87</v>
      </c>
    </row>
    <row r="77" spans="2:12" s="1" customFormat="1" ht="19.7" customHeight="1" x14ac:dyDescent="0.2">
      <c r="B77" s="5">
        <v>29</v>
      </c>
      <c r="C77" s="6" t="s">
        <v>90</v>
      </c>
      <c r="D77" s="6" t="s">
        <v>91</v>
      </c>
      <c r="E77" s="7" t="s">
        <v>92</v>
      </c>
      <c r="F77" s="6" t="s">
        <v>86</v>
      </c>
      <c r="G77" s="8">
        <v>16</v>
      </c>
      <c r="H77" s="8">
        <v>208.28</v>
      </c>
      <c r="I77" s="8">
        <v>3332.48</v>
      </c>
      <c r="J77" s="5">
        <v>8</v>
      </c>
      <c r="K77" s="8">
        <v>266.60000000000002</v>
      </c>
      <c r="L77" s="8">
        <v>3599.08</v>
      </c>
    </row>
    <row r="78" spans="2:12" s="1" customFormat="1" ht="28.7" customHeight="1" x14ac:dyDescent="0.2">
      <c r="B78" s="5">
        <v>30</v>
      </c>
      <c r="C78" s="6" t="s">
        <v>93</v>
      </c>
      <c r="D78" s="6" t="s">
        <v>94</v>
      </c>
      <c r="E78" s="7" t="s">
        <v>95</v>
      </c>
      <c r="F78" s="6" t="s">
        <v>96</v>
      </c>
      <c r="G78" s="8">
        <v>300</v>
      </c>
      <c r="H78" s="8">
        <v>7</v>
      </c>
      <c r="I78" s="8">
        <v>2100</v>
      </c>
      <c r="J78" s="5">
        <v>8</v>
      </c>
      <c r="K78" s="8">
        <v>168</v>
      </c>
      <c r="L78" s="8">
        <v>2268</v>
      </c>
    </row>
    <row r="79" spans="2:12" s="1" customFormat="1" ht="19.7" customHeight="1" x14ac:dyDescent="0.2">
      <c r="B79" s="5">
        <v>31</v>
      </c>
      <c r="C79" s="6" t="s">
        <v>97</v>
      </c>
      <c r="D79" s="6" t="s">
        <v>98</v>
      </c>
      <c r="E79" s="7" t="s">
        <v>99</v>
      </c>
      <c r="F79" s="6" t="s">
        <v>82</v>
      </c>
      <c r="G79" s="8">
        <v>682</v>
      </c>
      <c r="H79" s="8">
        <v>56.32</v>
      </c>
      <c r="I79" s="8">
        <v>38410.239999999998</v>
      </c>
      <c r="J79" s="5">
        <v>8</v>
      </c>
      <c r="K79" s="8">
        <v>3072.82</v>
      </c>
      <c r="L79" s="8">
        <v>41483.06</v>
      </c>
    </row>
    <row r="80" spans="2:12" s="1" customFormat="1" ht="19.7" customHeight="1" x14ac:dyDescent="0.2">
      <c r="B80" s="5">
        <v>32</v>
      </c>
      <c r="C80" s="6" t="s">
        <v>100</v>
      </c>
      <c r="D80" s="6" t="s">
        <v>101</v>
      </c>
      <c r="E80" s="7" t="s">
        <v>102</v>
      </c>
      <c r="F80" s="6" t="s">
        <v>82</v>
      </c>
      <c r="G80" s="8">
        <v>13</v>
      </c>
      <c r="H80" s="8">
        <v>65</v>
      </c>
      <c r="I80" s="8">
        <v>845</v>
      </c>
      <c r="J80" s="5">
        <v>8</v>
      </c>
      <c r="K80" s="8">
        <v>67.599999999999994</v>
      </c>
      <c r="L80" s="8">
        <v>912.6</v>
      </c>
    </row>
    <row r="81" spans="2:12" s="1" customFormat="1" ht="19.7" customHeight="1" x14ac:dyDescent="0.2">
      <c r="B81" s="5">
        <v>33</v>
      </c>
      <c r="C81" s="6" t="s">
        <v>103</v>
      </c>
      <c r="D81" s="6" t="s">
        <v>104</v>
      </c>
      <c r="E81" s="7" t="s">
        <v>105</v>
      </c>
      <c r="F81" s="6" t="s">
        <v>82</v>
      </c>
      <c r="G81" s="8">
        <v>114</v>
      </c>
      <c r="H81" s="8">
        <v>123.86</v>
      </c>
      <c r="I81" s="8">
        <v>14120.04</v>
      </c>
      <c r="J81" s="5">
        <v>8</v>
      </c>
      <c r="K81" s="8">
        <v>1129.5999999999999</v>
      </c>
      <c r="L81" s="8">
        <v>15249.64</v>
      </c>
    </row>
    <row r="82" spans="2:12" s="1" customFormat="1" ht="19.7" customHeight="1" x14ac:dyDescent="0.2">
      <c r="B82" s="5">
        <v>34</v>
      </c>
      <c r="C82" s="6" t="s">
        <v>106</v>
      </c>
      <c r="D82" s="6" t="s">
        <v>107</v>
      </c>
      <c r="E82" s="7" t="s">
        <v>108</v>
      </c>
      <c r="F82" s="6" t="s">
        <v>18</v>
      </c>
      <c r="G82" s="8">
        <v>4.34</v>
      </c>
      <c r="H82" s="8">
        <v>420</v>
      </c>
      <c r="I82" s="8">
        <f>G82*H82</f>
        <v>1822.8</v>
      </c>
      <c r="J82" s="5">
        <v>8</v>
      </c>
      <c r="K82" s="8">
        <f>I82*0.08</f>
        <v>145.82400000000001</v>
      </c>
      <c r="L82" s="8">
        <f>K82+I82</f>
        <v>1968.624</v>
      </c>
    </row>
    <row r="83" spans="2:12" s="1" customFormat="1" ht="19.7" customHeight="1" x14ac:dyDescent="0.2">
      <c r="B83" s="5">
        <v>35</v>
      </c>
      <c r="C83" s="6" t="s">
        <v>109</v>
      </c>
      <c r="D83" s="6" t="s">
        <v>110</v>
      </c>
      <c r="E83" s="7" t="s">
        <v>111</v>
      </c>
      <c r="F83" s="6" t="s">
        <v>18</v>
      </c>
      <c r="G83" s="8">
        <v>1.98</v>
      </c>
      <c r="H83" s="8">
        <v>300</v>
      </c>
      <c r="I83" s="8">
        <f t="shared" ref="I83:I98" si="0">G83*H83</f>
        <v>594</v>
      </c>
      <c r="J83" s="5">
        <v>8</v>
      </c>
      <c r="K83" s="8">
        <f t="shared" ref="K83:K94" si="1">I83*0.08</f>
        <v>47.52</v>
      </c>
      <c r="L83" s="8">
        <f t="shared" ref="L83:L98" si="2">K83+I83</f>
        <v>641.52</v>
      </c>
    </row>
    <row r="84" spans="2:12" s="1" customFormat="1" ht="19.7" customHeight="1" x14ac:dyDescent="0.2">
      <c r="B84" s="5">
        <v>36</v>
      </c>
      <c r="C84" s="6" t="s">
        <v>112</v>
      </c>
      <c r="D84" s="6" t="s">
        <v>113</v>
      </c>
      <c r="E84" s="7" t="s">
        <v>114</v>
      </c>
      <c r="F84" s="6" t="s">
        <v>18</v>
      </c>
      <c r="G84" s="8">
        <v>2.72</v>
      </c>
      <c r="H84" s="8">
        <v>180</v>
      </c>
      <c r="I84" s="8">
        <f t="shared" si="0"/>
        <v>489.6</v>
      </c>
      <c r="J84" s="5">
        <v>8</v>
      </c>
      <c r="K84" s="8">
        <f t="shared" si="1"/>
        <v>39.167999999999999</v>
      </c>
      <c r="L84" s="8">
        <f t="shared" si="2"/>
        <v>528.76800000000003</v>
      </c>
    </row>
    <row r="85" spans="2:12" s="1" customFormat="1" ht="19.7" customHeight="1" x14ac:dyDescent="0.2">
      <c r="B85" s="5">
        <v>37</v>
      </c>
      <c r="C85" s="6" t="s">
        <v>115</v>
      </c>
      <c r="D85" s="6" t="s">
        <v>116</v>
      </c>
      <c r="E85" s="7" t="s">
        <v>117</v>
      </c>
      <c r="F85" s="6" t="s">
        <v>18</v>
      </c>
      <c r="G85" s="8">
        <v>2.37</v>
      </c>
      <c r="H85" s="8">
        <v>300</v>
      </c>
      <c r="I85" s="8">
        <f t="shared" si="0"/>
        <v>711</v>
      </c>
      <c r="J85" s="5">
        <v>8</v>
      </c>
      <c r="K85" s="8">
        <f t="shared" si="1"/>
        <v>56.88</v>
      </c>
      <c r="L85" s="8">
        <f t="shared" si="2"/>
        <v>767.88</v>
      </c>
    </row>
    <row r="86" spans="2:12" s="1" customFormat="1" ht="19.7" customHeight="1" x14ac:dyDescent="0.2">
      <c r="B86" s="5">
        <v>38</v>
      </c>
      <c r="C86" s="6" t="s">
        <v>118</v>
      </c>
      <c r="D86" s="6" t="s">
        <v>119</v>
      </c>
      <c r="E86" s="7" t="s">
        <v>120</v>
      </c>
      <c r="F86" s="6" t="s">
        <v>18</v>
      </c>
      <c r="G86" s="8">
        <v>1.57</v>
      </c>
      <c r="H86" s="8">
        <v>300</v>
      </c>
      <c r="I86" s="8">
        <f t="shared" si="0"/>
        <v>471</v>
      </c>
      <c r="J86" s="5">
        <v>8</v>
      </c>
      <c r="K86" s="8">
        <f t="shared" si="1"/>
        <v>37.68</v>
      </c>
      <c r="L86" s="8">
        <f t="shared" si="2"/>
        <v>508.68</v>
      </c>
    </row>
    <row r="87" spans="2:12" s="1" customFormat="1" ht="38.85" customHeight="1" x14ac:dyDescent="0.2">
      <c r="B87" s="5">
        <v>39</v>
      </c>
      <c r="C87" s="6" t="s">
        <v>121</v>
      </c>
      <c r="D87" s="6" t="s">
        <v>122</v>
      </c>
      <c r="E87" s="7" t="s">
        <v>123</v>
      </c>
      <c r="F87" s="6" t="s">
        <v>18</v>
      </c>
      <c r="G87" s="8">
        <v>1.98</v>
      </c>
      <c r="H87" s="8">
        <v>400</v>
      </c>
      <c r="I87" s="8">
        <f t="shared" si="0"/>
        <v>792</v>
      </c>
      <c r="J87" s="5">
        <v>8</v>
      </c>
      <c r="K87" s="8">
        <f t="shared" si="1"/>
        <v>63.36</v>
      </c>
      <c r="L87" s="8">
        <f t="shared" si="2"/>
        <v>855.36</v>
      </c>
    </row>
    <row r="88" spans="2:12" s="1" customFormat="1" ht="19.7" customHeight="1" x14ac:dyDescent="0.2">
      <c r="B88" s="5">
        <v>40</v>
      </c>
      <c r="C88" s="6" t="s">
        <v>124</v>
      </c>
      <c r="D88" s="6" t="s">
        <v>125</v>
      </c>
      <c r="E88" s="7" t="s">
        <v>126</v>
      </c>
      <c r="F88" s="6" t="s">
        <v>18</v>
      </c>
      <c r="G88" s="8">
        <v>4.34</v>
      </c>
      <c r="H88" s="8">
        <v>204</v>
      </c>
      <c r="I88" s="8">
        <f t="shared" si="0"/>
        <v>885.36</v>
      </c>
      <c r="J88" s="5">
        <v>8</v>
      </c>
      <c r="K88" s="8">
        <f t="shared" si="1"/>
        <v>70.828800000000001</v>
      </c>
      <c r="L88" s="8">
        <f t="shared" si="2"/>
        <v>956.18880000000001</v>
      </c>
    </row>
    <row r="89" spans="2:12" s="1" customFormat="1" ht="19.7" customHeight="1" x14ac:dyDescent="0.2">
      <c r="B89" s="5">
        <v>41</v>
      </c>
      <c r="C89" s="6" t="s">
        <v>127</v>
      </c>
      <c r="D89" s="6" t="s">
        <v>128</v>
      </c>
      <c r="E89" s="7" t="s">
        <v>129</v>
      </c>
      <c r="F89" s="6" t="s">
        <v>18</v>
      </c>
      <c r="G89" s="8">
        <v>4.34</v>
      </c>
      <c r="H89" s="8">
        <v>204</v>
      </c>
      <c r="I89" s="8">
        <f t="shared" si="0"/>
        <v>885.36</v>
      </c>
      <c r="J89" s="5">
        <v>8</v>
      </c>
      <c r="K89" s="8">
        <f t="shared" si="1"/>
        <v>70.828800000000001</v>
      </c>
      <c r="L89" s="8">
        <f t="shared" si="2"/>
        <v>956.18880000000001</v>
      </c>
    </row>
    <row r="90" spans="2:12" s="1" customFormat="1" ht="19.7" customHeight="1" x14ac:dyDescent="0.2">
      <c r="B90" s="5">
        <v>42</v>
      </c>
      <c r="C90" s="6" t="s">
        <v>130</v>
      </c>
      <c r="D90" s="6" t="s">
        <v>131</v>
      </c>
      <c r="E90" s="7" t="s">
        <v>132</v>
      </c>
      <c r="F90" s="6" t="s">
        <v>18</v>
      </c>
      <c r="G90" s="8">
        <v>0.79</v>
      </c>
      <c r="H90" s="8">
        <v>264</v>
      </c>
      <c r="I90" s="8">
        <f t="shared" si="0"/>
        <v>208.56</v>
      </c>
      <c r="J90" s="5">
        <v>8</v>
      </c>
      <c r="K90" s="8">
        <f t="shared" si="1"/>
        <v>16.684799999999999</v>
      </c>
      <c r="L90" s="8">
        <f t="shared" si="2"/>
        <v>225.2448</v>
      </c>
    </row>
    <row r="91" spans="2:12" s="1" customFormat="1" ht="19.7" customHeight="1" x14ac:dyDescent="0.2">
      <c r="B91" s="5">
        <v>43</v>
      </c>
      <c r="C91" s="6" t="s">
        <v>133</v>
      </c>
      <c r="D91" s="6" t="s">
        <v>134</v>
      </c>
      <c r="E91" s="7" t="s">
        <v>135</v>
      </c>
      <c r="F91" s="6" t="s">
        <v>18</v>
      </c>
      <c r="G91" s="8">
        <v>1.98</v>
      </c>
      <c r="H91" s="8">
        <v>264</v>
      </c>
      <c r="I91" s="8">
        <f t="shared" si="0"/>
        <v>522.72</v>
      </c>
      <c r="J91" s="5">
        <v>8</v>
      </c>
      <c r="K91" s="8">
        <f t="shared" si="1"/>
        <v>41.817600000000006</v>
      </c>
      <c r="L91" s="8">
        <f t="shared" si="2"/>
        <v>564.5376</v>
      </c>
    </row>
    <row r="92" spans="2:12" s="1" customFormat="1" ht="19.7" customHeight="1" x14ac:dyDescent="0.2">
      <c r="B92" s="5">
        <v>44</v>
      </c>
      <c r="C92" s="6" t="s">
        <v>136</v>
      </c>
      <c r="D92" s="6" t="s">
        <v>137</v>
      </c>
      <c r="E92" s="7" t="s">
        <v>138</v>
      </c>
      <c r="F92" s="6" t="s">
        <v>18</v>
      </c>
      <c r="G92" s="8">
        <v>0.19</v>
      </c>
      <c r="H92" s="8">
        <v>420</v>
      </c>
      <c r="I92" s="8">
        <f t="shared" si="0"/>
        <v>79.8</v>
      </c>
      <c r="J92" s="5">
        <v>8</v>
      </c>
      <c r="K92" s="8">
        <f t="shared" si="1"/>
        <v>6.3840000000000003</v>
      </c>
      <c r="L92" s="8">
        <f t="shared" si="2"/>
        <v>86.183999999999997</v>
      </c>
    </row>
    <row r="93" spans="2:12" s="1" customFormat="1" ht="19.7" customHeight="1" x14ac:dyDescent="0.2">
      <c r="B93" s="5">
        <v>45</v>
      </c>
      <c r="C93" s="6" t="s">
        <v>139</v>
      </c>
      <c r="D93" s="6" t="s">
        <v>140</v>
      </c>
      <c r="E93" s="7" t="s">
        <v>141</v>
      </c>
      <c r="F93" s="6" t="s">
        <v>18</v>
      </c>
      <c r="G93" s="8">
        <v>1.98</v>
      </c>
      <c r="H93" s="8">
        <v>264</v>
      </c>
      <c r="I93" s="8">
        <f t="shared" si="0"/>
        <v>522.72</v>
      </c>
      <c r="J93" s="5">
        <v>8</v>
      </c>
      <c r="K93" s="8">
        <f t="shared" si="1"/>
        <v>41.817600000000006</v>
      </c>
      <c r="L93" s="8">
        <f t="shared" si="2"/>
        <v>564.5376</v>
      </c>
    </row>
    <row r="94" spans="2:12" s="1" customFormat="1" ht="19.7" customHeight="1" x14ac:dyDescent="0.2">
      <c r="B94" s="5">
        <v>46</v>
      </c>
      <c r="C94" s="6" t="s">
        <v>142</v>
      </c>
      <c r="D94" s="6" t="s">
        <v>143</v>
      </c>
      <c r="E94" s="7" t="s">
        <v>144</v>
      </c>
      <c r="F94" s="6" t="s">
        <v>18</v>
      </c>
      <c r="G94" s="8">
        <v>7.42</v>
      </c>
      <c r="H94" s="8">
        <v>360</v>
      </c>
      <c r="I94" s="8">
        <f t="shared" si="0"/>
        <v>2671.2</v>
      </c>
      <c r="J94" s="5">
        <v>8</v>
      </c>
      <c r="K94" s="8">
        <f t="shared" si="1"/>
        <v>213.696</v>
      </c>
      <c r="L94" s="8">
        <f t="shared" si="2"/>
        <v>2884.8959999999997</v>
      </c>
    </row>
    <row r="95" spans="2:12" s="1" customFormat="1" ht="19.7" customHeight="1" x14ac:dyDescent="0.2">
      <c r="B95" s="5">
        <v>47</v>
      </c>
      <c r="C95" s="6" t="s">
        <v>145</v>
      </c>
      <c r="D95" s="6" t="s">
        <v>146</v>
      </c>
      <c r="E95" s="7" t="s">
        <v>147</v>
      </c>
      <c r="F95" s="6" t="s">
        <v>82</v>
      </c>
      <c r="G95" s="8">
        <v>466</v>
      </c>
      <c r="H95" s="8">
        <v>55</v>
      </c>
      <c r="I95" s="8">
        <f t="shared" si="0"/>
        <v>25630</v>
      </c>
      <c r="J95" s="5">
        <v>23</v>
      </c>
      <c r="K95" s="8">
        <f>I95*0.23</f>
        <v>5894.9000000000005</v>
      </c>
      <c r="L95" s="8">
        <f t="shared" si="2"/>
        <v>31524.9</v>
      </c>
    </row>
    <row r="96" spans="2:12" s="1" customFormat="1" ht="19.7" customHeight="1" x14ac:dyDescent="0.2">
      <c r="B96" s="5">
        <v>48</v>
      </c>
      <c r="C96" s="6" t="s">
        <v>148</v>
      </c>
      <c r="D96" s="6" t="s">
        <v>149</v>
      </c>
      <c r="E96" s="7" t="s">
        <v>150</v>
      </c>
      <c r="F96" s="6" t="s">
        <v>82</v>
      </c>
      <c r="G96" s="8">
        <v>144</v>
      </c>
      <c r="H96" s="8">
        <v>80</v>
      </c>
      <c r="I96" s="8">
        <f t="shared" si="0"/>
        <v>11520</v>
      </c>
      <c r="J96" s="5">
        <v>23</v>
      </c>
      <c r="K96" s="8">
        <f t="shared" ref="K96:K98" si="3">I96*0.23</f>
        <v>2649.6</v>
      </c>
      <c r="L96" s="8">
        <f t="shared" si="2"/>
        <v>14169.6</v>
      </c>
    </row>
    <row r="97" spans="2:15" s="1" customFormat="1" ht="19.7" customHeight="1" x14ac:dyDescent="0.2">
      <c r="B97" s="5">
        <v>49</v>
      </c>
      <c r="C97" s="6" t="s">
        <v>151</v>
      </c>
      <c r="D97" s="6" t="s">
        <v>152</v>
      </c>
      <c r="E97" s="7" t="s">
        <v>153</v>
      </c>
      <c r="F97" s="6" t="s">
        <v>82</v>
      </c>
      <c r="G97" s="8">
        <v>122</v>
      </c>
      <c r="H97" s="8">
        <v>120</v>
      </c>
      <c r="I97" s="8">
        <f t="shared" si="0"/>
        <v>14640</v>
      </c>
      <c r="J97" s="5">
        <v>23</v>
      </c>
      <c r="K97" s="8">
        <f t="shared" si="3"/>
        <v>3367.2000000000003</v>
      </c>
      <c r="L97" s="8">
        <f t="shared" si="2"/>
        <v>18007.2</v>
      </c>
    </row>
    <row r="98" spans="2:15" s="1" customFormat="1" ht="28.7" customHeight="1" x14ac:dyDescent="0.2">
      <c r="B98" s="5">
        <v>50</v>
      </c>
      <c r="C98" s="6" t="s">
        <v>154</v>
      </c>
      <c r="D98" s="6" t="s">
        <v>155</v>
      </c>
      <c r="E98" s="7" t="s">
        <v>156</v>
      </c>
      <c r="F98" s="6" t="s">
        <v>82</v>
      </c>
      <c r="G98" s="8">
        <v>56</v>
      </c>
      <c r="H98" s="8">
        <v>65</v>
      </c>
      <c r="I98" s="8">
        <f t="shared" si="0"/>
        <v>3640</v>
      </c>
      <c r="J98" s="5">
        <v>23</v>
      </c>
      <c r="K98" s="8">
        <f t="shared" si="3"/>
        <v>837.2</v>
      </c>
      <c r="L98" s="8">
        <f t="shared" si="2"/>
        <v>4477.2</v>
      </c>
    </row>
    <row r="99" spans="2:15" s="1" customFormat="1" ht="19.7" customHeight="1" x14ac:dyDescent="0.2">
      <c r="B99" s="5">
        <v>51</v>
      </c>
      <c r="C99" s="6" t="s">
        <v>157</v>
      </c>
      <c r="D99" s="6" t="s">
        <v>158</v>
      </c>
      <c r="E99" s="7" t="s">
        <v>159</v>
      </c>
      <c r="F99" s="6" t="s">
        <v>18</v>
      </c>
      <c r="G99" s="8">
        <v>5.4</v>
      </c>
      <c r="H99" s="8">
        <v>888.66</v>
      </c>
      <c r="I99" s="8">
        <v>4798.76</v>
      </c>
      <c r="J99" s="5">
        <v>8</v>
      </c>
      <c r="K99" s="8">
        <v>383.9</v>
      </c>
      <c r="L99" s="8">
        <v>5182.66</v>
      </c>
    </row>
    <row r="100" spans="2:15" s="1" customFormat="1" ht="19.7" customHeight="1" x14ac:dyDescent="0.2">
      <c r="B100" s="5">
        <v>52</v>
      </c>
      <c r="C100" s="6" t="s">
        <v>160</v>
      </c>
      <c r="D100" s="6" t="s">
        <v>161</v>
      </c>
      <c r="E100" s="7" t="s">
        <v>162</v>
      </c>
      <c r="F100" s="6" t="s">
        <v>34</v>
      </c>
      <c r="G100" s="8">
        <v>9.3000000000000007</v>
      </c>
      <c r="H100" s="8">
        <v>144</v>
      </c>
      <c r="I100" s="8">
        <v>1339.2</v>
      </c>
      <c r="J100" s="5">
        <v>8</v>
      </c>
      <c r="K100" s="8">
        <v>107.14</v>
      </c>
      <c r="L100" s="8">
        <v>1446.34</v>
      </c>
    </row>
    <row r="101" spans="2:15" s="1" customFormat="1" ht="55.9" customHeight="1" x14ac:dyDescent="0.2">
      <c r="I101" s="21"/>
      <c r="J101" s="21"/>
      <c r="K101" s="21"/>
      <c r="L101" s="21"/>
    </row>
    <row r="102" spans="2:15" s="1" customFormat="1" ht="21.4" customHeight="1" x14ac:dyDescent="0.2">
      <c r="B102" s="10" t="s">
        <v>163</v>
      </c>
      <c r="C102" s="10"/>
      <c r="D102" s="10"/>
      <c r="E102" s="10"/>
      <c r="F102" s="15">
        <v>2353836.38</v>
      </c>
      <c r="G102" s="15"/>
      <c r="H102" s="15"/>
      <c r="I102" s="15"/>
      <c r="J102" s="15"/>
      <c r="K102" s="15"/>
      <c r="L102" s="15"/>
      <c r="O102" s="22"/>
    </row>
    <row r="103" spans="2:15" s="1" customFormat="1" ht="21.4" customHeight="1" x14ac:dyDescent="0.2">
      <c r="B103" s="10" t="s">
        <v>164</v>
      </c>
      <c r="C103" s="10"/>
      <c r="D103" s="10"/>
      <c r="E103" s="10"/>
      <c r="F103" s="16">
        <v>2563608.08</v>
      </c>
      <c r="G103" s="16"/>
      <c r="H103" s="16"/>
      <c r="I103" s="16"/>
      <c r="J103" s="16"/>
      <c r="K103" s="16"/>
      <c r="L103" s="16"/>
      <c r="O103" s="22"/>
    </row>
    <row r="104" spans="2:15" s="1" customFormat="1" ht="131.65" customHeight="1" x14ac:dyDescent="0.2"/>
    <row r="105" spans="2:15" s="1" customFormat="1" ht="17.649999999999999" customHeight="1" x14ac:dyDescent="0.2">
      <c r="J105" s="19" t="s">
        <v>179</v>
      </c>
      <c r="K105" s="19"/>
      <c r="L105" s="19"/>
    </row>
  </sheetData>
  <mergeCells count="23">
    <mergeCell ref="J105:L105"/>
    <mergeCell ref="J2:N2"/>
    <mergeCell ref="J3:N3"/>
    <mergeCell ref="B5:E5"/>
    <mergeCell ref="B7:E7"/>
    <mergeCell ref="B9:E9"/>
    <mergeCell ref="C17:E17"/>
    <mergeCell ref="C19:E19"/>
    <mergeCell ref="B102:E102"/>
    <mergeCell ref="B103:E103"/>
    <mergeCell ref="B11:E12"/>
    <mergeCell ref="B25:L25"/>
    <mergeCell ref="B28:L28"/>
    <mergeCell ref="B33:L33"/>
    <mergeCell ref="B38:L38"/>
    <mergeCell ref="B43:L43"/>
    <mergeCell ref="B48:L48"/>
    <mergeCell ref="C21:E21"/>
    <mergeCell ref="C23:E23"/>
    <mergeCell ref="F102:L102"/>
    <mergeCell ref="F103:L103"/>
    <mergeCell ref="F15:J15"/>
    <mergeCell ref="H12:M1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Justyna Solecka</cp:lastModifiedBy>
  <dcterms:created xsi:type="dcterms:W3CDTF">2025-10-08T10:52:40Z</dcterms:created>
  <dcterms:modified xsi:type="dcterms:W3CDTF">2025-10-16T09:00:08Z</dcterms:modified>
</cp:coreProperties>
</file>